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<sst xmlns="http://schemas.openxmlformats.org/spreadsheetml/2006/main" count="339" uniqueCount="111">
  <si>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</si>
  <si>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</si>
  <si>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</si>
  <si>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</si>
  <si>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</si>
  <si>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</si>
  <si>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</si>
  <si>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</si>
  <si>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</si>
  <si>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</si>
  <si>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</si>
  <si>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</si>
  <si>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</si>
  <si>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</si>
  <si>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</si>
  <si>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</si>
  <si>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</si>
  <si>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</si>
  <si>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</si>
  <si>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</si>
  <si>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</si>
  <si>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</si>
  <si>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</si>
  <si>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</si>
  <si>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</si>
  <si>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</si>
  <si>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</si>
  <si>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</si>
  <si>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</si>
  <si>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</si>
  <si>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</si>
  <si>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</si>
  <si>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</si>
  <si>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</si>
  <si>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</si>
  <si>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</si>
  <si>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</si>
  <si>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</si>
  <si>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</si>
  <si>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</si>
  <si>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</si>
  <si>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</si>
  <si>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</si>
  <si>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</si>
  <si>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</si>
  <si>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</si>
  <si>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</si>
  <si>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</si>
  <si>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</si>
  <si>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</si>
  <si>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</si>
  <si>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</si>
  <si>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</si>
  <si>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</si>
  <si>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</si>
  <si>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</si>
  <si>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</si>
  <si>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</si>
  <si>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</si>
  <si>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</si>
  <si>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</si>
  <si>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</si>
  <si>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</si>
  <si>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</si>
  <si>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</si>
  <si>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</si>
  <si>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</si>
  <si>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</si>
  <si>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</si>
  <si>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</si>
  <si>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</si>
  <si>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</si>
  <si>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</si>
  <si>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</si>
  <si>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</si>
  <si>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</si>
  <si>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</si>
  <si>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</si>
  <si>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</si>
  <si>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</si>
  <si>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</si>
  <si>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</si>
  <si>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</si>
  <si>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</si>
  <si>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</si>
  <si>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</si>
  <si>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</si>
  <si>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</si>
  <si>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</si>
  <si>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</si>
  <si>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</si>
  <si>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</si>
  <si>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</si>
  <si>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</si>
  <si>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</si>
  <si>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</si>
  <si>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</si>
  <si>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</si>
  <si>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</si>
  <si>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</si>
  <si>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</si>
  <si>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</si>
  <si>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</si>
  <si>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</si>
  <si>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</si>
  <si>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</si>
  <si>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Зміни до розпису станом на 19.09.2014р. :</t>
  </si>
  <si>
    <t>станом на 26.09.2014 р.</t>
  </si>
  <si>
    <r>
      <t xml:space="preserve">станом на 26.09.2014р.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</si>
  <si>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</si>
  <si>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26.09.2014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</si>
</sst>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75686"/>
        <c:crosses val="autoZero"/>
        <c:auto val="0"/>
        <c:lblOffset val="100"/>
        <c:tickLblSkip val="1"/>
        <c:noMultiLvlLbl val="0"/>
      </c:catAx>
      <c:valAx>
        <c:axId val="1187568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7606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26.09.2014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276180.8</c:v>
                </c:pt>
                <c:pt idx="1">
                  <c:v>57227.6</c:v>
                </c:pt>
                <c:pt idx="2">
                  <c:v>-415.95</c:v>
                </c:pt>
                <c:pt idx="3">
                  <c:v>766.3</c:v>
                </c:pt>
                <c:pt idx="4">
                  <c:v>4838.9</c:v>
                </c:pt>
                <c:pt idx="5">
                  <c:v>5365.42</c:v>
                </c:pt>
                <c:pt idx="6">
                  <c:v>2137.8</c:v>
                </c:pt>
                <c:pt idx="7">
                  <c:v>1426.430000000003</c:v>
                </c:pt>
              </c:numCache>
            </c:numRef>
          </c:val>
          <c:shape val="box"/>
        </c:ser>
        <c:shape val="box"/>
        <c:axId val="2721255"/>
        <c:axId val="24491296"/>
      </c:bar3DChart>
      <c:cat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125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12927.429999999998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2358.2</c:v>
                </c:pt>
              </c:numCache>
            </c:numRef>
          </c:val>
        </c:ser>
        <c:axId val="19095073"/>
        <c:axId val="37637930"/>
      </c:bar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1754.73</c:v>
                </c:pt>
              </c:numCache>
            </c:numRef>
          </c:val>
        </c:ser>
        <c:axId val="3197051"/>
        <c:axId val="28773460"/>
      </c:bar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52512.6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59216.8</c:v>
                </c:pt>
              </c:numCache>
            </c:numRef>
          </c:val>
        </c:ser>
        <c:axId val="57634549"/>
        <c:axId val="48948894"/>
      </c:bar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772311"/>
        <c:axId val="22406480"/>
      </c:lineChart>
      <c:catAx>
        <c:axId val="397723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6480"/>
        <c:crosses val="autoZero"/>
        <c:auto val="0"/>
        <c:lblOffset val="100"/>
        <c:tickLblSkip val="1"/>
        <c:noMultiLvlLbl val="0"/>
      </c:catAx>
      <c:valAx>
        <c:axId val="2240648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723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62"/>
        <c:crosses val="autoZero"/>
        <c:auto val="0"/>
        <c:lblOffset val="100"/>
        <c:tickLblSkip val="1"/>
        <c:noMultiLvlLbl val="0"/>
      </c:catAx>
      <c:valAx>
        <c:axId val="298556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7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 val="autoZero"/>
        <c:auto val="0"/>
        <c:lblOffset val="100"/>
        <c:tickLblSkip val="1"/>
        <c:noMultiLvlLbl val="0"/>
      </c:catAx>
      <c:valAx>
        <c:axId val="4050394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 val="autoZero"/>
        <c:auto val="0"/>
        <c:lblOffset val="100"/>
        <c:tickLblSkip val="1"/>
        <c:noMultiLvlLbl val="0"/>
      </c:catAx>
      <c:valAx>
        <c:axId val="5959367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6581055"/>
        <c:axId val="62358584"/>
      </c:lineChart>
      <c:catAx>
        <c:axId val="665810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 val="autoZero"/>
        <c:auto val="0"/>
        <c:lblOffset val="100"/>
        <c:tickLblSkip val="1"/>
        <c:noMultiLvlLbl val="0"/>
      </c:catAx>
      <c:valAx>
        <c:axId val="6235858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 val="autoZero"/>
        <c:auto val="0"/>
        <c:lblOffset val="100"/>
        <c:tickLblSkip val="1"/>
        <c:noMultiLvlLbl val="0"/>
      </c:catAx>
      <c:valAx>
        <c:axId val="1788051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563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706899"/>
        <c:axId val="39035500"/>
      </c:lineChart>
      <c:catAx>
        <c:axId val="26706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 val="autoZero"/>
        <c:auto val="0"/>
        <c:lblOffset val="100"/>
        <c:tickLblSkip val="1"/>
        <c:noMultiLvlLbl val="0"/>
      </c:catAx>
      <c:valAx>
        <c:axId val="3903550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068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вересень!$J$4:$J$22</c:f>
              <c:numCache>
                <c:ptCount val="19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  <c:pt idx="16">
                  <c:v>1894</c:v>
                </c:pt>
                <c:pt idx="17">
                  <c:v>551.4</c:v>
                </c:pt>
                <c:pt idx="18">
                  <c:v>1185.9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1577.081052631579</c:v>
                </c:pt>
                <c:pt idx="1">
                  <c:v>1577.1</c:v>
                </c:pt>
                <c:pt idx="2">
                  <c:v>1577.1</c:v>
                </c:pt>
                <c:pt idx="3">
                  <c:v>1577.1</c:v>
                </c:pt>
                <c:pt idx="4">
                  <c:v>1577.1</c:v>
                </c:pt>
                <c:pt idx="5">
                  <c:v>1577.1</c:v>
                </c:pt>
                <c:pt idx="6">
                  <c:v>1577.1</c:v>
                </c:pt>
                <c:pt idx="7">
                  <c:v>1577.1</c:v>
                </c:pt>
                <c:pt idx="8">
                  <c:v>1577.1</c:v>
                </c:pt>
                <c:pt idx="9">
                  <c:v>1577.1</c:v>
                </c:pt>
                <c:pt idx="10">
                  <c:v>1577.1</c:v>
                </c:pt>
                <c:pt idx="11">
                  <c:v>1577.1</c:v>
                </c:pt>
                <c:pt idx="12">
                  <c:v>1577.1</c:v>
                </c:pt>
                <c:pt idx="13">
                  <c:v>1577.1</c:v>
                </c:pt>
                <c:pt idx="14">
                  <c:v>1577.1</c:v>
                </c:pt>
                <c:pt idx="15">
                  <c:v>1577.1</c:v>
                </c:pt>
                <c:pt idx="16">
                  <c:v>1577.1</c:v>
                </c:pt>
                <c:pt idx="17">
                  <c:v>1577.1</c:v>
                </c:pt>
                <c:pt idx="18">
                  <c:v>1577.1</c:v>
                </c:pt>
                <c:pt idx="19">
                  <c:v>1577.1</c:v>
                </c:pt>
                <c:pt idx="20">
                  <c:v>1577.1</c:v>
                </c:pt>
                <c:pt idx="21">
                  <c:v>1577.1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8902"/>
        <c:crosses val="autoZero"/>
        <c:auto val="0"/>
        <c:lblOffset val="100"/>
        <c:tickLblSkip val="1"/>
        <c:noMultiLvlLbl val="0"/>
      </c:catAx>
      <c:valAx>
        <c:axId val="775890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751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347 527,3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-10 964,7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-16 035,7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287459.5</v>
          </cell>
          <cell r="F10">
            <v>276180.8</v>
          </cell>
        </row>
        <row r="19">
          <cell r="E19">
            <v>1056.6</v>
          </cell>
          <cell r="F19">
            <v>-415.95</v>
          </cell>
        </row>
        <row r="33">
          <cell r="E33">
            <v>57702.1</v>
          </cell>
          <cell r="F33">
            <v>57227.6</v>
          </cell>
        </row>
        <row r="56">
          <cell r="E56">
            <v>5113.5</v>
          </cell>
          <cell r="F56">
            <v>4838.9</v>
          </cell>
        </row>
        <row r="95">
          <cell r="E95">
            <v>5256.5</v>
          </cell>
          <cell r="F95">
            <v>5365.42</v>
          </cell>
        </row>
        <row r="96">
          <cell r="E96">
            <v>794.5</v>
          </cell>
          <cell r="F96">
            <v>766.3</v>
          </cell>
        </row>
        <row r="107">
          <cell r="E107">
            <v>363562.99999999994</v>
          </cell>
          <cell r="F107">
            <v>347527.3</v>
          </cell>
        </row>
        <row r="119">
          <cell r="E119">
            <v>187.5</v>
          </cell>
          <cell r="F119">
            <v>295.6</v>
          </cell>
        </row>
        <row r="120">
          <cell r="E120">
            <v>52512.6</v>
          </cell>
          <cell r="F120">
            <v>59216.8</v>
          </cell>
        </row>
        <row r="121">
          <cell r="E121">
            <v>1723</v>
          </cell>
          <cell r="F121">
            <v>1754.73</v>
          </cell>
        </row>
        <row r="122">
          <cell r="E122">
            <v>12927.429999999998</v>
          </cell>
          <cell r="F122">
            <v>2358.2</v>
          </cell>
        </row>
        <row r="123">
          <cell r="E123">
            <v>1431.22</v>
          </cell>
          <cell r="F123">
            <v>974.9</v>
          </cell>
        </row>
        <row r="140">
          <cell r="I140">
            <v>9020.59653</v>
          </cell>
        </row>
        <row r="142">
          <cell r="I142">
            <v>0</v>
          </cell>
        </row>
        <row r="143">
          <cell r="D143">
            <v>121153.17302</v>
          </cell>
          <cell r="I143">
            <v>112132.57648999999</v>
          </cell>
        </row>
      </sheetData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I52" sqref="I5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110</v>
      </c>
      <c r="P28" s="135"/>
    </row>
    <row r="29" spans="1:16" ht="45">
      <c r="A29" s="147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f>'[1]вересень'!$E$119</f>
        <v>187.5</v>
      </c>
      <c r="C30" s="73">
        <f>'[1]вересень'!$F$119</f>
        <v>295.6</v>
      </c>
      <c r="D30" s="74">
        <f>'[1]вересень'!$E$122</f>
        <v>12927.429999999998</v>
      </c>
      <c r="E30" s="74">
        <f>'[1]вересень'!$F$122</f>
        <v>2358.2</v>
      </c>
      <c r="F30" s="75">
        <f>'[1]вересень'!$E$121</f>
        <v>1723</v>
      </c>
      <c r="G30" s="76">
        <f>'[1]вересень'!$F$121</f>
        <v>1754.73</v>
      </c>
      <c r="H30" s="76">
        <f>'[1]вересень'!$E$120</f>
        <v>52512.6</v>
      </c>
      <c r="I30" s="76">
        <f>'[1]вересень'!$F$120</f>
        <v>59216.8</v>
      </c>
      <c r="J30" s="76">
        <f>'[1]вересень'!$E$123</f>
        <v>1431.22</v>
      </c>
      <c r="K30" s="96">
        <f>'[1]вересень'!$F$123</f>
        <v>974.9</v>
      </c>
      <c r="L30" s="97">
        <f>H30+F30+D30+J30+B30</f>
        <v>68781.75</v>
      </c>
      <c r="M30" s="77">
        <f>I30+G30+E30+K30+C30</f>
        <v>64600.23</v>
      </c>
      <c r="N30" s="78">
        <f>M30-L30</f>
        <v>-4181.519999999997</v>
      </c>
      <c r="O30" s="138">
        <f>вересень!O31</f>
        <v>121153.17302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вересень!Q33</f>
        <v>112132.57648999999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вересень!Q34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вересень!Q36</f>
        <v>0</v>
      </c>
    </row>
    <row r="35" spans="15:16" ht="12.75">
      <c r="O35" s="26" t="s">
        <v>48</v>
      </c>
      <c r="P35" s="84">
        <f>вересень!Q35</f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'[1]вересень'!$E$10</f>
        <v>287459.5</v>
      </c>
      <c r="C47" s="40">
        <f>'[1]вересень'!$F$10</f>
        <v>276180.8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'[1]вересень'!$E$33</f>
        <v>57702.1</v>
      </c>
      <c r="C48" s="18">
        <f>'[1]вересень'!$F$33</f>
        <v>57227.6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'[1]вересень'!$E$19</f>
        <v>1056.6</v>
      </c>
      <c r="C49" s="17">
        <f>'[1]вересень'!$F$19</f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'[1]вересень'!$E$96</f>
        <v>794.5</v>
      </c>
      <c r="C50" s="6">
        <f>'[1]вересень'!$F$96</f>
        <v>766.3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'[1]вересень'!$E$56</f>
        <v>5113.5</v>
      </c>
      <c r="C51" s="17">
        <f>'[1]вересень'!$F$56</f>
        <v>4838.9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'[1]вересень'!$E$95</f>
        <v>5256.5</v>
      </c>
      <c r="C52" s="17">
        <f>'[1]вересень'!$F$95</f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2137.8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3780.2999999999447</v>
      </c>
      <c r="C54" s="17">
        <f>C55-C47-C48-C49-C50-C51-C52-C53</f>
        <v>1426.430000000003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'[1]вересень'!$E$107</f>
        <v>363562.99999999994</v>
      </c>
      <c r="C55" s="12">
        <f>'[1]вересень'!$F$107</f>
        <v>347527.3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workbookViewId="0" topLeftCell="A1">
      <pane xSplit="1" ySplit="3" topLeftCell="C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3" sqref="N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108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AVERAGE(J4:J22)</f>
        <v>1577.081052631579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1577.1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1577.1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1577.1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1577.1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1577.1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1577.1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1577.1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1577.1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1577.1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1577.1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1577.1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1577.1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1577.1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1577.1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1577.1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1577.1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1577.1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1577.1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1577.1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1577.1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1577.1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25902.429999999997</v>
      </c>
      <c r="C26" s="43">
        <f t="shared" si="3"/>
        <v>2934.86</v>
      </c>
      <c r="D26" s="43">
        <f t="shared" si="3"/>
        <v>-488.7</v>
      </c>
      <c r="E26" s="14">
        <f t="shared" si="3"/>
        <v>80.69999999999999</v>
      </c>
      <c r="F26" s="14">
        <f t="shared" si="3"/>
        <v>551.59</v>
      </c>
      <c r="G26" s="14">
        <f t="shared" si="3"/>
        <v>629.7</v>
      </c>
      <c r="H26" s="14">
        <f t="shared" si="3"/>
        <v>206.70000000000005</v>
      </c>
      <c r="I26" s="43">
        <f t="shared" si="3"/>
        <v>147.25999999999897</v>
      </c>
      <c r="J26" s="43">
        <f t="shared" si="3"/>
        <v>29964.54</v>
      </c>
      <c r="K26" s="43">
        <f t="shared" si="3"/>
        <v>39078.9</v>
      </c>
      <c r="L26" s="15">
        <f t="shared" si="1"/>
        <v>0.766770303155923</v>
      </c>
      <c r="M26" s="2"/>
      <c r="N26" s="93">
        <f>SUM(N4:N25)</f>
        <v>66.5</v>
      </c>
      <c r="O26" s="93">
        <f>SUM(O4:O25)</f>
        <v>0</v>
      </c>
      <c r="P26" s="93">
        <f>SUM(P4:P25)</f>
        <v>3102.24</v>
      </c>
      <c r="Q26" s="93">
        <f>SUM(Q4:Q25)</f>
        <v>110.33999999999997</v>
      </c>
      <c r="R26" s="93">
        <f>SUM(R4:R25)</f>
        <v>6.8</v>
      </c>
      <c r="S26" s="93">
        <f>N26+O26+Q26+P26+R26</f>
        <v>3285.88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41908</v>
      </c>
      <c r="O31" s="118">
        <f>'[1]вересень'!$D$143</f>
        <v>121153.17302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112132.57648999999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f>'[1]вересень'!$I$140</f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41908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2014-09-26T07:28:06Z</dcterms:modified>
  <cp:category/>
  <cp:version/>
  <cp:contentType/>
  <cp:contentStatus/>
</cp:coreProperties>
</file>